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08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<sst xmlns="http://schemas.openxmlformats.org/spreadsheetml/2006/main" count="73" uniqueCount="57">
  <si>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</si>
  <si>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</si>
  <si>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</si>
  <si>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</si>
  <si>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</si>
  <si>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</si>
  <si>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</si>
  <si>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</si>
  <si>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</si>
  <si>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</si>
  <si>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</si>
  <si>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</si>
  <si>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</si>
  <si>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</si>
  <si>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</si>
  <si>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</si>
  <si>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</si>
  <si>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</si>
  <si>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</si>
  <si>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</si>
  <si>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</si>
  <si>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</si>
  <si>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</si>
  <si>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</si>
  <si>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</si>
  <si>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</si>
  <si>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</si>
  <si>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</si>
  <si>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</si>
  <si>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</si>
  <si>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</si>
  <si>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</si>
  <si>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</si>
  <si>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</si>
  <si>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</si>
  <si>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</si>
  <si>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</si>
  <si>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</si>
  <si>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</si>
  <si>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</si>
  <si>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</si>
  <si>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</si>
  <si>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</si>
  <si>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</si>
  <si>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</si>
  <si>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</si>
  <si>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</si>
  <si>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</si>
  <si>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</si>
  <si>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</si>
  <si>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</si>
  <si>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</si>
  <si>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</si>
  <si>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</si>
  <si>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</si>
  <si>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</si>
  <si>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ROMITA, GTO.
ESTADO DE ACTIVIDADES
DEL 1 DE ENERO AL 31 DE DICIEMBRE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</si>
</sst>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3" fillId="0" borderId="11" xfId="59" applyFont="1" applyFill="1" applyBorder="1" applyAlignment="1" applyProtection="1">
      <alignment horizontal="left" vertical="top"/>
      <protection locked="0"/>
    </xf>
    <xf numFmtId="0" fontId="3" fillId="0" borderId="11" xfId="59" applyFont="1" applyFill="1" applyBorder="1" applyAlignment="1" applyProtection="1">
      <alignment vertical="top"/>
      <protection locked="0"/>
    </xf>
    <xf numFmtId="0" fontId="5" fillId="0" borderId="11" xfId="59" applyFont="1" applyFill="1" applyBorder="1" applyAlignment="1" applyProtection="1">
      <alignment horizontal="left"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center"/>
      <protection locked="0"/>
    </xf>
    <xf numFmtId="0" fontId="6" fillId="0" borderId="0" xfId="59" applyFont="1" applyFill="1" applyBorder="1" applyAlignment="1" applyProtection="1">
      <alignment horizontal="center" vertical="center"/>
      <protection locked="0"/>
    </xf>
    <xf numFmtId="0" fontId="6" fillId="0" borderId="10" xfId="59" applyFont="1" applyFill="1" applyBorder="1" applyAlignment="1" applyProtection="1">
      <alignment horizontal="center" vertical="center"/>
      <protection locked="0"/>
    </xf>
    <xf numFmtId="0" fontId="4" fillId="0" borderId="12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3" fillId="0" borderId="10" xfId="59" applyFont="1" applyFill="1" applyBorder="1" applyAlignment="1" applyProtection="1">
      <alignment horizontal="center" vertical="center"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4" fillId="0" borderId="10" xfId="59" applyNumberFormat="1" applyFont="1" applyFill="1" applyBorder="1" applyAlignment="1" applyProtection="1">
      <alignment/>
      <protection locked="0"/>
    </xf>
    <xf numFmtId="0" fontId="4" fillId="0" borderId="11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Fill="1" applyBorder="1" applyAlignment="1" applyProtection="1">
      <alignment horizontal="left" vertical="top" indent="1"/>
      <protection locked="0"/>
    </xf>
    <xf numFmtId="0" fontId="5" fillId="0" borderId="0" xfId="59" applyFont="1" applyFill="1" applyBorder="1" applyAlignment="1" applyProtection="1">
      <alignment horizontal="left" vertical="top"/>
      <protection locked="0"/>
    </xf>
    <xf numFmtId="0" fontId="3" fillId="0" borderId="13" xfId="59" applyNumberFormat="1" applyFont="1" applyFill="1" applyBorder="1" applyAlignment="1" applyProtection="1">
      <alignment horizontal="right" vertical="top"/>
      <protection locked="0"/>
    </xf>
    <xf numFmtId="0" fontId="4" fillId="0" borderId="14" xfId="59" applyFont="1" applyFill="1" applyBorder="1" applyAlignment="1" applyProtection="1">
      <alignment horizontal="left"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 inden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43" fillId="0" borderId="0" xfId="59" applyFont="1" applyFill="1" applyBorder="1" applyAlignment="1" applyProtection="1">
      <alignment vertical="top"/>
      <protection locked="0"/>
    </xf>
    <xf numFmtId="0" fontId="44" fillId="0" borderId="0" xfId="59" applyFont="1" applyFill="1" applyBorder="1" applyAlignment="1" applyProtection="1">
      <alignment vertical="top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PageLayoutView="0" workbookViewId="0" topLeftCell="A1">
      <selection activeCell="A1" sqref="A1:D1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3" t="s">
        <v>56</v>
      </c>
      <c r="B1" s="34"/>
      <c r="C1" s="34"/>
      <c r="D1" s="35"/>
    </row>
    <row r="2" spans="1:4" ht="11.25">
      <c r="A2" s="11"/>
      <c r="B2" s="8"/>
      <c r="C2" s="9">
        <v>2020</v>
      </c>
      <c r="D2" s="10">
        <v>2019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33696290.13</v>
      </c>
      <c r="D4" s="28">
        <f>SUM(D5:D11)</f>
        <v>22936780.64</v>
      </c>
      <c r="E4" s="31" t="s">
        <v>55</v>
      </c>
    </row>
    <row r="5" spans="1:5" ht="11.25">
      <c r="A5" s="19"/>
      <c r="B5" s="20" t="s">
        <v>1</v>
      </c>
      <c r="C5" s="29">
        <v>12453967.95</v>
      </c>
      <c r="D5" s="30">
        <v>10562443.89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ht="11.25">
      <c r="A8" s="19"/>
      <c r="B8" s="20" t="s">
        <v>2</v>
      </c>
      <c r="C8" s="29">
        <v>4933429.21</v>
      </c>
      <c r="D8" s="30">
        <v>7115906.57</v>
      </c>
      <c r="E8" s="31">
        <v>4140</v>
      </c>
    </row>
    <row r="9" spans="1:5" ht="11.25">
      <c r="A9" s="19"/>
      <c r="B9" s="20" t="s">
        <v>47</v>
      </c>
      <c r="C9" s="29">
        <v>14100780.71</v>
      </c>
      <c r="D9" s="30">
        <v>3976251.09</v>
      </c>
      <c r="E9" s="31">
        <v>4150</v>
      </c>
    </row>
    <row r="10" spans="1:5" ht="11.25">
      <c r="A10" s="19"/>
      <c r="B10" s="20" t="s">
        <v>48</v>
      </c>
      <c r="C10" s="29">
        <v>2208112.26</v>
      </c>
      <c r="D10" s="30">
        <v>1282179.09</v>
      </c>
      <c r="E10" s="31">
        <v>4160</v>
      </c>
    </row>
    <row r="11" spans="1:5" ht="11.25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>
      <c r="A12" s="36" t="s">
        <v>50</v>
      </c>
      <c r="B12" s="37"/>
      <c r="C12" s="27">
        <f>SUM(C13:C14)</f>
        <v>199365955.84</v>
      </c>
      <c r="D12" s="28">
        <f>SUM(D13:D14)</f>
        <v>192002606.2</v>
      </c>
      <c r="E12" s="31" t="s">
        <v>55</v>
      </c>
    </row>
    <row r="13" spans="1:5" ht="22.5">
      <c r="A13" s="19"/>
      <c r="B13" s="26" t="s">
        <v>51</v>
      </c>
      <c r="C13" s="29">
        <v>199365955.84</v>
      </c>
      <c r="D13" s="30">
        <v>192002606.2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233062245.97</v>
      </c>
      <c r="D22" s="3">
        <f>SUM(D4+D12+D15)</f>
        <v>214939386.83999997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118115180.66</v>
      </c>
      <c r="D25" s="28">
        <f>SUM(D26:D28)</f>
        <v>149903950.04000002</v>
      </c>
      <c r="E25" s="31" t="s">
        <v>55</v>
      </c>
    </row>
    <row r="26" spans="1:5" ht="11.25">
      <c r="A26" s="19"/>
      <c r="B26" s="20" t="s">
        <v>37</v>
      </c>
      <c r="C26" s="29">
        <v>87090477.31</v>
      </c>
      <c r="D26" s="30">
        <v>89483187.89</v>
      </c>
      <c r="E26" s="31">
        <v>5110</v>
      </c>
    </row>
    <row r="27" spans="1:5" ht="11.25">
      <c r="A27" s="19"/>
      <c r="B27" s="20" t="s">
        <v>16</v>
      </c>
      <c r="C27" s="29">
        <v>10601958.41</v>
      </c>
      <c r="D27" s="30">
        <v>21483664.54</v>
      </c>
      <c r="E27" s="31">
        <v>5120</v>
      </c>
    </row>
    <row r="28" spans="1:5" ht="11.25">
      <c r="A28" s="19"/>
      <c r="B28" s="20" t="s">
        <v>17</v>
      </c>
      <c r="C28" s="29">
        <v>20422744.94</v>
      </c>
      <c r="D28" s="30">
        <v>38937097.61</v>
      </c>
      <c r="E28" s="31">
        <v>5130</v>
      </c>
    </row>
    <row r="29" spans="1:5" ht="11.25">
      <c r="A29" s="5" t="s">
        <v>53</v>
      </c>
      <c r="B29" s="2"/>
      <c r="C29" s="27">
        <f>SUM(C30:C38)</f>
        <v>25313174.07</v>
      </c>
      <c r="D29" s="28">
        <f>SUM(D30:D38)</f>
        <v>28119671.11</v>
      </c>
      <c r="E29" s="31" t="s">
        <v>55</v>
      </c>
    </row>
    <row r="30" spans="1:5" ht="11.25">
      <c r="A30" s="19"/>
      <c r="B30" s="20" t="s">
        <v>18</v>
      </c>
      <c r="C30" s="29">
        <v>11499999.84</v>
      </c>
      <c r="D30" s="30">
        <v>11087695.92</v>
      </c>
      <c r="E30" s="31">
        <v>5210</v>
      </c>
    </row>
    <row r="31" spans="1:5" ht="11.25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ht="11.25">
      <c r="A32" s="19"/>
      <c r="B32" s="20" t="s">
        <v>20</v>
      </c>
      <c r="C32" s="29">
        <v>475000.01</v>
      </c>
      <c r="D32" s="30">
        <v>4814760.45</v>
      </c>
      <c r="E32" s="31">
        <v>5230</v>
      </c>
    </row>
    <row r="33" spans="1:5" ht="11.25">
      <c r="A33" s="19"/>
      <c r="B33" s="20" t="s">
        <v>21</v>
      </c>
      <c r="C33" s="29">
        <v>13338174.22</v>
      </c>
      <c r="D33" s="30">
        <v>12217214.74</v>
      </c>
      <c r="E33" s="31">
        <v>5240</v>
      </c>
    </row>
    <row r="34" spans="1:5" ht="11.25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0</v>
      </c>
      <c r="D39" s="28">
        <f>SUM(D40:D42)</f>
        <v>280000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0</v>
      </c>
      <c r="D42" s="30">
        <v>280000</v>
      </c>
      <c r="E42" s="31">
        <v>5330</v>
      </c>
    </row>
    <row r="43" spans="1:5" ht="11.25">
      <c r="A43" s="5" t="s">
        <v>43</v>
      </c>
      <c r="B43" s="2"/>
      <c r="C43" s="27">
        <f>SUM(C44:C48)</f>
        <v>296800.76</v>
      </c>
      <c r="D43" s="28">
        <f>SUM(D44:D48)</f>
        <v>143868.83</v>
      </c>
      <c r="E43" s="31" t="s">
        <v>55</v>
      </c>
    </row>
    <row r="44" spans="1:5" ht="11.25">
      <c r="A44" s="19"/>
      <c r="B44" s="20" t="s">
        <v>26</v>
      </c>
      <c r="C44" s="29">
        <v>296800.76</v>
      </c>
      <c r="D44" s="30">
        <v>143868.83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2767633.61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2767633.61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5" ht="11.25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143725155.49</v>
      </c>
      <c r="D59" s="3">
        <f>SUM(D56+D49+D43+D39+D29+D25)</f>
        <v>181215123.59000003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89337090.47999999</v>
      </c>
      <c r="D61" s="28">
        <f>D22-D59</f>
        <v>33724263.24999994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52411</cp:lastModifiedBy>
  <cp:lastPrinted>2018-03-04T05:17:13Z</cp:lastPrinted>
  <dcterms:created xsi:type="dcterms:W3CDTF">2012-12-11T20:29:16Z</dcterms:created>
  <dcterms:modified xsi:type="dcterms:W3CDTF">2021-02-04T17:15:06Z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